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0" yWindow="90" windowWidth="16520" windowHeight="1102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29" i="1"/>
  <c r="D29"/>
  <c r="D28"/>
  <c r="E26"/>
  <c r="D25"/>
  <c r="F24"/>
  <c r="D24"/>
  <c r="D23"/>
  <c r="E22"/>
  <c r="D21"/>
  <c r="F20"/>
  <c r="E20"/>
  <c r="D19"/>
  <c r="E18"/>
  <c r="D14"/>
  <c r="C30"/>
  <c r="C29"/>
  <c r="F22" l="1"/>
  <c r="F23"/>
  <c r="F19"/>
  <c r="F28"/>
  <c r="F25"/>
  <c r="F21"/>
  <c r="F26"/>
  <c r="F18"/>
  <c r="F14"/>
  <c r="F16" s="1"/>
  <c r="D16" l="1"/>
  <c r="C16"/>
  <c r="B29"/>
  <c r="B16"/>
  <c r="B30" l="1"/>
</calcChain>
</file>

<file path=xl/sharedStrings.xml><?xml version="1.0" encoding="utf-8"?>
<sst xmlns="http://schemas.openxmlformats.org/spreadsheetml/2006/main" count="59" uniqueCount="34">
  <si>
    <t>Отчет об исполнении сметы доходов и расходов</t>
  </si>
  <si>
    <t>Статьи доходов и расходов</t>
  </si>
  <si>
    <t>По плану на год (тыс. руб.)</t>
  </si>
  <si>
    <t>Фактически за год (тыс. руб.)</t>
  </si>
  <si>
    <t>Отклонение от плана</t>
  </si>
  <si>
    <t>В рублях</t>
  </si>
  <si>
    <t>(экономия)</t>
  </si>
  <si>
    <t>Остаток средств на начало года:</t>
  </si>
  <si>
    <t>-</t>
  </si>
  <si>
    <t>Доходы:</t>
  </si>
  <si>
    <t>Членские взносы арбитражных управляющих</t>
  </si>
  <si>
    <t>Прочие доходы</t>
  </si>
  <si>
    <t>Итого доходов</t>
  </si>
  <si>
    <t>Расходы:</t>
  </si>
  <si>
    <t>Заработная плата и налоги с ФОТ административно-управляющего персонала</t>
  </si>
  <si>
    <t>Канцелярские расходы, содержание офисной техники, материалы</t>
  </si>
  <si>
    <t>Почтовые расходы</t>
  </si>
  <si>
    <t>Аренда помещения</t>
  </si>
  <si>
    <t>Телефон, интернет</t>
  </si>
  <si>
    <t>Услуги банка</t>
  </si>
  <si>
    <t>Членские взносы в РСОАУ</t>
  </si>
  <si>
    <t>Лицензии, ЭЦП, ПО</t>
  </si>
  <si>
    <t>Услуги по привлечению АУ, рассмотрение жалоб и прочие</t>
  </si>
  <si>
    <t>Прочие</t>
  </si>
  <si>
    <t>Итого расходов</t>
  </si>
  <si>
    <t>Остаток средств на конец года:</t>
  </si>
  <si>
    <t>В %</t>
  </si>
  <si>
    <t>Утвержден Советом НП «ЦФОП АПК»</t>
  </si>
  <si>
    <t>Некоммерческого партнерства «Центр финансового оздоровления предприятий агропромышленного комплекса»</t>
  </si>
  <si>
    <t>Представил: Директор НП «ЦФОП АПК»            _____________________   / А.И. Полонянкин /</t>
  </si>
  <si>
    <t>Страхование компенсационного фонда, финансовых рисков</t>
  </si>
  <si>
    <t>за 2016 год</t>
  </si>
  <si>
    <r>
      <t xml:space="preserve"> </t>
    </r>
    <r>
      <rPr>
        <sz val="8"/>
        <color theme="1"/>
        <rFont val="Times New Roman"/>
        <family val="1"/>
        <charset val="204"/>
      </rPr>
      <t>(перерасход)</t>
    </r>
  </si>
  <si>
    <t>«14» апреля 2017 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</si>
</sst>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9" fontId="4" fillId="0" borderId="6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164" fontId="5" fillId="0" borderId="6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 wrapText="1"/>
    </xf>
    <xf numFmtId="9" fontId="5" fillId="0" borderId="6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justify" vertical="top" wrapText="1"/>
    </xf>
    <xf numFmtId="164" fontId="4" fillId="0" borderId="10" xfId="0" applyNumberFormat="1" applyFont="1" applyBorder="1" applyAlignment="1">
      <alignment horizontal="center" vertical="top" wrapText="1"/>
    </xf>
    <xf numFmtId="164" fontId="1" fillId="0" borderId="10" xfId="0" applyNumberFormat="1" applyFont="1" applyBorder="1" applyAlignment="1">
      <alignment horizontal="center" vertical="top" wrapText="1"/>
    </xf>
    <xf numFmtId="9" fontId="4" fillId="0" borderId="1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5" xfId="0" applyNumberFormat="1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top" wrapText="1"/>
    </xf>
    <xf numFmtId="164" fontId="1" fillId="0" borderId="12" xfId="0" applyNumberFormat="1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 wrapText="1"/>
    </xf>
    <xf numFmtId="164" fontId="4" fillId="0" borderId="13" xfId="0" applyNumberFormat="1" applyFont="1" applyBorder="1" applyAlignment="1">
      <alignment horizontal="center" vertical="top" wrapText="1"/>
    </xf>
    <xf numFmtId="9" fontId="4" fillId="0" borderId="13" xfId="0" applyNumberFormat="1" applyFont="1" applyBorder="1" applyAlignment="1">
      <alignment horizontal="center" vertical="top" wrapText="1"/>
    </xf>
    <xf numFmtId="9" fontId="4" fillId="0" borderId="2" xfId="0" applyNumberFormat="1" applyFont="1" applyBorder="1" applyAlignment="1">
      <alignment horizontal="center" vertical="top" wrapText="1"/>
    </xf>
    <xf numFmtId="164" fontId="4" fillId="0" borderId="15" xfId="0" applyNumberFormat="1" applyFont="1" applyBorder="1" applyAlignment="1">
      <alignment horizontal="center" vertical="top" wrapText="1"/>
    </xf>
    <xf numFmtId="164" fontId="5" fillId="0" borderId="16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abSelected="1" workbookViewId="0">
      <selection activeCell="A6" sqref="A6:F6"/>
    </sheetView>
  </sheetViews>
  <sheetFormatPr defaultRowHeight="14.5"/>
  <cols>
    <col min="1" max="1" width="49.81640625" customWidth="1"/>
    <col min="2" max="2" width="13.7265625" customWidth="1"/>
    <col min="3" max="3" width="13.453125" customWidth="1"/>
    <col min="4" max="6" width="10.7265625" customWidth="1"/>
  </cols>
  <sheetData>
    <row r="1" spans="1:6">
      <c r="A1" s="30" t="s">
        <v>0</v>
      </c>
      <c r="B1" s="30"/>
      <c r="C1" s="30"/>
      <c r="D1" s="30"/>
      <c r="E1" s="30"/>
      <c r="F1" s="30"/>
    </row>
    <row r="2" spans="1:6" ht="15" customHeight="1">
      <c r="A2" s="31" t="s">
        <v>28</v>
      </c>
      <c r="B2" s="31"/>
      <c r="C2" s="31"/>
      <c r="D2" s="31"/>
      <c r="E2" s="31"/>
      <c r="F2" s="31"/>
    </row>
    <row r="3" spans="1:6">
      <c r="A3" s="30" t="s">
        <v>31</v>
      </c>
      <c r="B3" s="30"/>
      <c r="C3" s="30"/>
      <c r="D3" s="30"/>
      <c r="E3" s="30"/>
      <c r="F3" s="30"/>
    </row>
    <row r="4" spans="1:6">
      <c r="A4" s="32"/>
      <c r="B4" s="32"/>
      <c r="C4" s="32"/>
      <c r="D4" s="32"/>
      <c r="E4" s="32"/>
      <c r="F4" s="32"/>
    </row>
    <row r="5" spans="1:6">
      <c r="A5" s="33" t="s">
        <v>27</v>
      </c>
      <c r="B5" s="34"/>
      <c r="C5" s="34"/>
      <c r="D5" s="34"/>
      <c r="E5" s="34"/>
      <c r="F5" s="34"/>
    </row>
    <row r="6" spans="1:6">
      <c r="A6" s="33" t="s">
        <v>33</v>
      </c>
      <c r="B6" s="33"/>
      <c r="C6" s="33"/>
      <c r="D6" s="33"/>
      <c r="E6" s="33"/>
      <c r="F6" s="33"/>
    </row>
    <row r="7" spans="1:6" ht="15" thickBot="1">
      <c r="A7" s="1"/>
    </row>
    <row r="8" spans="1:6" ht="20.149999999999999" customHeight="1" thickBot="1">
      <c r="A8" s="36" t="s">
        <v>1</v>
      </c>
      <c r="B8" s="36" t="s">
        <v>2</v>
      </c>
      <c r="C8" s="36" t="s">
        <v>3</v>
      </c>
      <c r="D8" s="39" t="s">
        <v>4</v>
      </c>
      <c r="E8" s="40"/>
      <c r="F8" s="41"/>
    </row>
    <row r="9" spans="1:6" ht="20.149999999999999" customHeight="1" thickBot="1">
      <c r="A9" s="37"/>
      <c r="B9" s="37"/>
      <c r="C9" s="37"/>
      <c r="D9" s="39" t="s">
        <v>5</v>
      </c>
      <c r="E9" s="41"/>
      <c r="F9" s="36" t="s">
        <v>26</v>
      </c>
    </row>
    <row r="10" spans="1:6" ht="20.149999999999999" customHeight="1">
      <c r="A10" s="37"/>
      <c r="B10" s="37"/>
      <c r="C10" s="37"/>
      <c r="D10" s="42" t="s">
        <v>32</v>
      </c>
      <c r="E10" s="44" t="s">
        <v>6</v>
      </c>
      <c r="F10" s="37"/>
    </row>
    <row r="11" spans="1:6" ht="20.149999999999999" customHeight="1" thickBot="1">
      <c r="A11" s="38"/>
      <c r="B11" s="38"/>
      <c r="C11" s="38"/>
      <c r="D11" s="43"/>
      <c r="E11" s="45"/>
      <c r="F11" s="38"/>
    </row>
    <row r="12" spans="1:6" ht="20.149999999999999" customHeight="1" thickBot="1">
      <c r="A12" s="2" t="s">
        <v>7</v>
      </c>
      <c r="B12" s="7">
        <v>10181</v>
      </c>
      <c r="C12" s="23">
        <v>558</v>
      </c>
      <c r="D12" s="8" t="s">
        <v>8</v>
      </c>
      <c r="E12" s="8" t="s">
        <v>8</v>
      </c>
      <c r="F12" s="3" t="s">
        <v>8</v>
      </c>
    </row>
    <row r="13" spans="1:6" ht="20.149999999999999" customHeight="1" thickBot="1">
      <c r="A13" s="4" t="s">
        <v>9</v>
      </c>
      <c r="B13" s="8"/>
      <c r="C13" s="8"/>
      <c r="D13" s="8"/>
      <c r="E13" s="8"/>
      <c r="F13" s="3"/>
    </row>
    <row r="14" spans="1:6" ht="20.149999999999999" customHeight="1" thickBot="1">
      <c r="A14" s="6" t="s">
        <v>10</v>
      </c>
      <c r="B14" s="9">
        <v>8028</v>
      </c>
      <c r="C14" s="9">
        <v>9636</v>
      </c>
      <c r="D14" s="9">
        <f>C14-B14</f>
        <v>1608</v>
      </c>
      <c r="E14" s="9" t="s">
        <v>8</v>
      </c>
      <c r="F14" s="5">
        <f>D14/B14</f>
        <v>0.20029895366218237</v>
      </c>
    </row>
    <row r="15" spans="1:6" ht="20.149999999999999" customHeight="1" thickBot="1">
      <c r="A15" s="2" t="s">
        <v>11</v>
      </c>
      <c r="B15" s="9" t="s">
        <v>8</v>
      </c>
      <c r="C15" s="9"/>
      <c r="D15" s="9" t="s">
        <v>8</v>
      </c>
      <c r="E15" s="9" t="s">
        <v>8</v>
      </c>
      <c r="F15" s="5"/>
    </row>
    <row r="16" spans="1:6" ht="20.149999999999999" customHeight="1" thickBot="1">
      <c r="A16" s="10" t="s">
        <v>12</v>
      </c>
      <c r="B16" s="7">
        <f>SUM(B14:B15)</f>
        <v>8028</v>
      </c>
      <c r="C16" s="7">
        <f>SUM(C14:C15)</f>
        <v>9636</v>
      </c>
      <c r="D16" s="7">
        <f>D14</f>
        <v>1608</v>
      </c>
      <c r="E16" s="7" t="s">
        <v>8</v>
      </c>
      <c r="F16" s="11">
        <f>F14</f>
        <v>0.20029895366218237</v>
      </c>
    </row>
    <row r="17" spans="1:6" ht="20.149999999999999" customHeight="1" thickBot="1">
      <c r="A17" s="4" t="s">
        <v>13</v>
      </c>
      <c r="B17" s="8" t="s">
        <v>8</v>
      </c>
      <c r="C17" s="8"/>
      <c r="D17" s="8" t="s">
        <v>8</v>
      </c>
      <c r="E17" s="8" t="s">
        <v>8</v>
      </c>
      <c r="F17" s="3" t="s">
        <v>8</v>
      </c>
    </row>
    <row r="18" spans="1:6" ht="27.75" customHeight="1" thickBot="1">
      <c r="A18" s="12" t="s">
        <v>14</v>
      </c>
      <c r="B18" s="13">
        <v>2700</v>
      </c>
      <c r="C18" s="13">
        <v>2381</v>
      </c>
      <c r="D18" s="13" t="s">
        <v>8</v>
      </c>
      <c r="E18" s="13">
        <f>B18-C18</f>
        <v>319</v>
      </c>
      <c r="F18" s="14">
        <f>E18/B18</f>
        <v>0.11814814814814815</v>
      </c>
    </row>
    <row r="19" spans="1:6" ht="27.75" customHeight="1" thickBot="1">
      <c r="A19" s="12" t="s">
        <v>15</v>
      </c>
      <c r="B19" s="13">
        <v>150</v>
      </c>
      <c r="C19" s="13">
        <v>449</v>
      </c>
      <c r="D19" s="13">
        <f>B19-C19</f>
        <v>-299</v>
      </c>
      <c r="E19" s="28" t="s">
        <v>8</v>
      </c>
      <c r="F19" s="26">
        <f t="shared" ref="F19:F21" si="0">D19/B19</f>
        <v>-1.9933333333333334</v>
      </c>
    </row>
    <row r="20" spans="1:6" ht="20.149999999999999" customHeight="1" thickBot="1">
      <c r="A20" s="15" t="s">
        <v>16</v>
      </c>
      <c r="B20" s="16">
        <v>310</v>
      </c>
      <c r="C20" s="16">
        <v>271</v>
      </c>
      <c r="D20" s="13" t="s">
        <v>8</v>
      </c>
      <c r="E20" s="16">
        <f>B20-C20</f>
        <v>39</v>
      </c>
      <c r="F20" s="14">
        <f>E20/B20</f>
        <v>0.12580645161290321</v>
      </c>
    </row>
    <row r="21" spans="1:6" ht="20.149999999999999" customHeight="1" thickBot="1">
      <c r="A21" s="2" t="s">
        <v>17</v>
      </c>
      <c r="B21" s="9">
        <v>495</v>
      </c>
      <c r="C21" s="24">
        <v>688</v>
      </c>
      <c r="D21" s="25">
        <f>B21-C21</f>
        <v>-193</v>
      </c>
      <c r="E21" s="24" t="s">
        <v>8</v>
      </c>
      <c r="F21" s="26">
        <f t="shared" si="0"/>
        <v>-0.38989898989898991</v>
      </c>
    </row>
    <row r="22" spans="1:6" ht="20.149999999999999" customHeight="1" thickBot="1">
      <c r="A22" s="2" t="s">
        <v>18</v>
      </c>
      <c r="B22" s="9">
        <v>120</v>
      </c>
      <c r="C22" s="9">
        <v>74</v>
      </c>
      <c r="D22" s="8" t="s">
        <v>8</v>
      </c>
      <c r="E22" s="24">
        <f>B22-C22</f>
        <v>46</v>
      </c>
      <c r="F22" s="26">
        <f>E22/B22</f>
        <v>0.38333333333333336</v>
      </c>
    </row>
    <row r="23" spans="1:6" ht="20.149999999999999" customHeight="1" thickBot="1">
      <c r="A23" s="2" t="s">
        <v>19</v>
      </c>
      <c r="B23" s="9">
        <v>30</v>
      </c>
      <c r="C23" s="9">
        <v>48</v>
      </c>
      <c r="D23" s="9">
        <f>B23-C23</f>
        <v>-18</v>
      </c>
      <c r="E23" s="9"/>
      <c r="F23" s="5">
        <f>D23/B23</f>
        <v>-0.6</v>
      </c>
    </row>
    <row r="24" spans="1:6" ht="20.149999999999999" customHeight="1" thickBot="1">
      <c r="A24" s="2" t="s">
        <v>20</v>
      </c>
      <c r="B24" s="9">
        <v>360</v>
      </c>
      <c r="C24" s="9">
        <v>384</v>
      </c>
      <c r="D24" s="9">
        <f>B24-C24</f>
        <v>-24</v>
      </c>
      <c r="E24" s="9" t="s">
        <v>8</v>
      </c>
      <c r="F24" s="5">
        <f>D24/B24</f>
        <v>-6.6666666666666666E-2</v>
      </c>
    </row>
    <row r="25" spans="1:6" ht="20.149999999999999" customHeight="1" thickBot="1">
      <c r="A25" s="2" t="s">
        <v>21</v>
      </c>
      <c r="B25" s="9">
        <v>100</v>
      </c>
      <c r="C25" s="9">
        <v>312</v>
      </c>
      <c r="D25" s="9">
        <f>B25-C25</f>
        <v>-212</v>
      </c>
      <c r="E25" s="24" t="s">
        <v>8</v>
      </c>
      <c r="F25" s="26">
        <f>D25/B25</f>
        <v>-2.12</v>
      </c>
    </row>
    <row r="26" spans="1:6" ht="18" customHeight="1" thickBot="1">
      <c r="A26" s="12" t="s">
        <v>22</v>
      </c>
      <c r="B26" s="13">
        <v>1300</v>
      </c>
      <c r="C26" s="13">
        <v>492</v>
      </c>
      <c r="D26" s="13"/>
      <c r="E26" s="13">
        <f>B26-C26</f>
        <v>808</v>
      </c>
      <c r="F26" s="27">
        <f>E26/B26</f>
        <v>0.62153846153846148</v>
      </c>
    </row>
    <row r="27" spans="1:6" ht="20.149999999999999" customHeight="1" thickBot="1">
      <c r="A27" s="15" t="s">
        <v>30</v>
      </c>
      <c r="B27" s="16" t="s">
        <v>8</v>
      </c>
      <c r="C27" s="16" t="s">
        <v>8</v>
      </c>
      <c r="D27" s="17" t="s">
        <v>8</v>
      </c>
      <c r="E27" s="16" t="s">
        <v>8</v>
      </c>
      <c r="F27" s="18"/>
    </row>
    <row r="28" spans="1:6" ht="20.149999999999999" customHeight="1" thickBot="1">
      <c r="A28" s="2" t="s">
        <v>23</v>
      </c>
      <c r="B28" s="9">
        <v>250</v>
      </c>
      <c r="C28" s="9">
        <v>778</v>
      </c>
      <c r="D28" s="9">
        <f>B28-C28</f>
        <v>-528</v>
      </c>
      <c r="E28" s="9" t="s">
        <v>8</v>
      </c>
      <c r="F28" s="5">
        <f>D28/B28</f>
        <v>-2.1120000000000001</v>
      </c>
    </row>
    <row r="29" spans="1:6" ht="20.149999999999999" customHeight="1" thickBot="1">
      <c r="A29" s="19" t="s">
        <v>24</v>
      </c>
      <c r="B29" s="20">
        <f>SUM(B18:B28)</f>
        <v>5815</v>
      </c>
      <c r="C29" s="20">
        <f>SUM(C18:C28)</f>
        <v>5877</v>
      </c>
      <c r="D29" s="9">
        <f>B29-C29</f>
        <v>-62</v>
      </c>
      <c r="E29" s="20" t="s">
        <v>8</v>
      </c>
      <c r="F29" s="5">
        <f>D29/B29</f>
        <v>-1.0662080825451418E-2</v>
      </c>
    </row>
    <row r="30" spans="1:6" ht="20.149999999999999" customHeight="1" thickBot="1">
      <c r="A30" s="15" t="s">
        <v>25</v>
      </c>
      <c r="B30" s="21">
        <f>B12+B16-B29</f>
        <v>12394</v>
      </c>
      <c r="C30" s="21">
        <f>C12+C16-C29</f>
        <v>4317</v>
      </c>
      <c r="D30" s="22" t="s">
        <v>8</v>
      </c>
      <c r="E30" s="29"/>
      <c r="F30" s="26"/>
    </row>
    <row r="33" spans="1:6">
      <c r="A33" s="35" t="s">
        <v>29</v>
      </c>
      <c r="B33" s="35"/>
      <c r="C33" s="35"/>
      <c r="D33" s="35"/>
      <c r="E33" s="35"/>
      <c r="F33" s="35"/>
    </row>
  </sheetData>
  <mergeCells count="15">
    <mergeCell ref="A33:F33"/>
    <mergeCell ref="A8:A11"/>
    <mergeCell ref="B8:B11"/>
    <mergeCell ref="C8:C11"/>
    <mergeCell ref="D8:F8"/>
    <mergeCell ref="D9:E9"/>
    <mergeCell ref="F9:F11"/>
    <mergeCell ref="D10:D11"/>
    <mergeCell ref="E10:E11"/>
    <mergeCell ref="A1:F1"/>
    <mergeCell ref="A2:F2"/>
    <mergeCell ref="A3:F3"/>
    <mergeCell ref="A4:F4"/>
    <mergeCell ref="A6:F6"/>
    <mergeCell ref="A5:F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2018-03-28T12:17:21Z</cp:lastPrinted>
  <dcterms:created xsi:type="dcterms:W3CDTF">2016-12-20T08:34:37Z</dcterms:created>
  <dcterms:modified xsi:type="dcterms:W3CDTF">2018-03-30T15:44:53Z</dcterms:modified>
</cp:coreProperties>
</file>